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66925"/>
  <xr:revisionPtr revIDLastSave="4" documentId="13_ncr:1_{D92DB15F-8D02-4E64-AAFC-795220F6A44E}" xr6:coauthVersionLast="47" xr6:coauthVersionMax="47" xr10:uidLastSave="{572EC4F2-30FF-4655-9E20-45AEF04C6418}"/>
  <bookViews>
    <workbookView xWindow="-110" yWindow="-110" windowWidth="19420" windowHeight="10420" tabRatio="983" xr2:uid="{05320B02-FDCA-423B-AD77-6684B846CC09}"/>
  </bookViews>
  <sheets>
    <sheet name="インボイス対応請求書サンプ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I10" i="1"/>
  <c r="C21" i="1" s="1"/>
  <c r="C22" i="1"/>
  <c r="D19" i="1"/>
  <c r="D18" i="1"/>
  <c r="D17" i="1"/>
  <c r="D16" i="1"/>
  <c r="D15" i="1"/>
  <c r="I14" i="1"/>
  <c r="D14" i="1"/>
  <c r="I13" i="1"/>
  <c r="D13" i="1"/>
  <c r="I12" i="1"/>
  <c r="D12" i="1"/>
  <c r="I11" i="1"/>
  <c r="D11" i="1"/>
  <c r="D10" i="1"/>
  <c r="C23" i="1" l="1"/>
  <c r="G23" i="1" s="1"/>
  <c r="G22" i="1"/>
  <c r="G21" i="1" l="1"/>
  <c r="B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07C903F-FF5D-4C89-A78E-347433014557}" keepAlive="1" name="クエリ - 20230211165732_9900015502360006 (3)" description="ブック内の '20230211165732_9900015502360006 (3)' クエリへの接続です。" type="5" refreshedVersion="8" background="1" saveData="1">
    <dbPr connection="Provider=Microsoft.Mashup.OleDb.1;Data Source=$Workbook$;Location=&quot;20230211165732_9900015502360006 (3)&quot;;Extended Properties=&quot;&quot;" command="SELECT * FROM [20230211165732_9900015502360006 (3)]"/>
  </connection>
</connections>
</file>

<file path=xl/sharedStrings.xml><?xml version="1.0" encoding="utf-8"?>
<sst xmlns="http://schemas.openxmlformats.org/spreadsheetml/2006/main" count="58" uniqueCount="45">
  <si>
    <t>株式会社</t>
  </si>
  <si>
    <t>〇〇〇〇〇〇</t>
    <phoneticPr fontId="4"/>
  </si>
  <si>
    <t>御中</t>
    <rPh sb="0" eb="2">
      <t>オンチュウ</t>
    </rPh>
    <phoneticPr fontId="4"/>
  </si>
  <si>
    <t>請求書No.</t>
    <rPh sb="0" eb="3">
      <t>セイキュウショ</t>
    </rPh>
    <phoneticPr fontId="4"/>
  </si>
  <si>
    <t>ABC0022</t>
    <phoneticPr fontId="4"/>
  </si>
  <si>
    <t>請求日</t>
    <rPh sb="0" eb="3">
      <t xml:space="preserve">セイキュウビ </t>
    </rPh>
    <phoneticPr fontId="4"/>
  </si>
  <si>
    <t>11月分</t>
    <rPh sb="2" eb="3">
      <t>ガツ</t>
    </rPh>
    <rPh sb="3" eb="4">
      <t>ブン</t>
    </rPh>
    <phoneticPr fontId="4"/>
  </si>
  <si>
    <t>円（税込）</t>
    <phoneticPr fontId="4"/>
  </si>
  <si>
    <t>日付</t>
    <rPh sb="0" eb="2">
      <t>ヒヅケ</t>
    </rPh>
    <phoneticPr fontId="4"/>
  </si>
  <si>
    <t>品名</t>
    <rPh sb="0" eb="2">
      <t>ヒンメイ</t>
    </rPh>
    <phoneticPr fontId="4"/>
  </si>
  <si>
    <t>税率</t>
    <rPh sb="0" eb="2">
      <t xml:space="preserve">ゼイリツ </t>
    </rPh>
    <phoneticPr fontId="4"/>
  </si>
  <si>
    <t>単価</t>
    <rPh sb="0" eb="2">
      <t xml:space="preserve">タンカ </t>
    </rPh>
    <phoneticPr fontId="4"/>
  </si>
  <si>
    <t>数量</t>
    <rPh sb="0" eb="2">
      <t xml:space="preserve">スウリョウ </t>
    </rPh>
    <phoneticPr fontId="4"/>
  </si>
  <si>
    <t>単位</t>
    <rPh sb="0" eb="2">
      <t xml:space="preserve">タンイ </t>
    </rPh>
    <phoneticPr fontId="4"/>
  </si>
  <si>
    <t>金額</t>
    <rPh sb="0" eb="2">
      <t xml:space="preserve">キンガク </t>
    </rPh>
    <phoneticPr fontId="4"/>
  </si>
  <si>
    <t>小麦粉</t>
    <rPh sb="0" eb="3">
      <t>コムギコ</t>
    </rPh>
    <phoneticPr fontId="4"/>
  </si>
  <si>
    <t>個</t>
  </si>
  <si>
    <t>牛肉</t>
    <rPh sb="0" eb="2">
      <t>ギュウニク</t>
    </rPh>
    <phoneticPr fontId="4"/>
  </si>
  <si>
    <t>キッチンペーパー</t>
    <phoneticPr fontId="4"/>
  </si>
  <si>
    <t>式</t>
  </si>
  <si>
    <t>セット</t>
  </si>
  <si>
    <t>合計(税抜）</t>
    <rPh sb="0" eb="2">
      <t>ゴウケイ</t>
    </rPh>
    <rPh sb="3" eb="5">
      <t>ゼイヌ</t>
    </rPh>
    <phoneticPr fontId="4"/>
  </si>
  <si>
    <t>円</t>
    <rPh sb="0" eb="1">
      <t>エン</t>
    </rPh>
    <phoneticPr fontId="4"/>
  </si>
  <si>
    <t>消費税額計</t>
    <rPh sb="0" eb="4">
      <t>ショウヒゼイガク</t>
    </rPh>
    <rPh sb="4" eb="5">
      <t>ケイ</t>
    </rPh>
    <phoneticPr fontId="4"/>
  </si>
  <si>
    <t>対象</t>
    <phoneticPr fontId="4"/>
  </si>
  <si>
    <t>消費税</t>
    <rPh sb="0" eb="3">
      <t>ショウヒゼイ</t>
    </rPh>
    <phoneticPr fontId="4"/>
  </si>
  <si>
    <t>※軽減税率対象</t>
    <phoneticPr fontId="4"/>
  </si>
  <si>
    <t>△△商事株式会社・購買部（XX)</t>
    <rPh sb="2" eb="4">
      <t>ショウジ</t>
    </rPh>
    <rPh sb="4" eb="8">
      <t>カブシキガイシャ</t>
    </rPh>
    <rPh sb="9" eb="12">
      <t>コウバイブ</t>
    </rPh>
    <phoneticPr fontId="4"/>
  </si>
  <si>
    <t>〒10X-XXXX　東京都港区XX1-2-4</t>
    <rPh sb="10" eb="13">
      <t>トウキョウト</t>
    </rPh>
    <rPh sb="13" eb="15">
      <t>ミナトク</t>
    </rPh>
    <phoneticPr fontId="4"/>
  </si>
  <si>
    <t>TEL：03-1234-XXXX</t>
    <phoneticPr fontId="4"/>
  </si>
  <si>
    <t>登録番号</t>
    <rPh sb="0" eb="4">
      <t>トウロクバンゴウ</t>
    </rPh>
    <phoneticPr fontId="4"/>
  </si>
  <si>
    <t>T</t>
    <phoneticPr fontId="4"/>
  </si>
  <si>
    <t>1234567890XXX</t>
    <phoneticPr fontId="4"/>
  </si>
  <si>
    <t>【お支払先のご案内】</t>
    <rPh sb="2" eb="4">
      <t>シハライ</t>
    </rPh>
    <rPh sb="4" eb="5">
      <t>サキ</t>
    </rPh>
    <rPh sb="7" eb="9">
      <t>アンナイ</t>
    </rPh>
    <phoneticPr fontId="4"/>
  </si>
  <si>
    <t>お支払期限：</t>
    <rPh sb="1" eb="2">
      <t xml:space="preserve">シハライキゲン </t>
    </rPh>
    <phoneticPr fontId="4"/>
  </si>
  <si>
    <t>お振込先：</t>
    <rPh sb="1" eb="4">
      <t xml:space="preserve">フリコミサキ </t>
    </rPh>
    <phoneticPr fontId="4"/>
  </si>
  <si>
    <t>〇×〇</t>
    <phoneticPr fontId="4"/>
  </si>
  <si>
    <t>銀行□□ □</t>
    <rPh sb="0" eb="2">
      <t>ギンコウ</t>
    </rPh>
    <phoneticPr fontId="4"/>
  </si>
  <si>
    <t>支店</t>
    <rPh sb="0" eb="2">
      <t>シテン</t>
    </rPh>
    <phoneticPr fontId="4"/>
  </si>
  <si>
    <t>普通</t>
    <phoneticPr fontId="4"/>
  </si>
  <si>
    <t>業務用IH調理器具</t>
    <rPh sb="0" eb="3">
      <t>ギョウムヨウ</t>
    </rPh>
    <rPh sb="5" eb="7">
      <t>チョウリ</t>
    </rPh>
    <rPh sb="7" eb="9">
      <t>キグ</t>
    </rPh>
    <phoneticPr fontId="4"/>
  </si>
  <si>
    <t>伊勢海老鍋セット</t>
    <rPh sb="0" eb="4">
      <t>イセエビ</t>
    </rPh>
    <rPh sb="4" eb="5">
      <t>ナベ</t>
    </rPh>
    <phoneticPr fontId="4"/>
  </si>
  <si>
    <t>お買い上げありがとうございます。下記の通り御請求申し上げます。</t>
    <rPh sb="1" eb="2">
      <t>カ</t>
    </rPh>
    <rPh sb="3" eb="4">
      <t>ア</t>
    </rPh>
    <rPh sb="16" eb="18">
      <t>カキ</t>
    </rPh>
    <rPh sb="19" eb="20">
      <t>トオ</t>
    </rPh>
    <rPh sb="21" eb="24">
      <t>ゴセイキュウ</t>
    </rPh>
    <rPh sb="24" eb="25">
      <t>モウ</t>
    </rPh>
    <rPh sb="26" eb="27">
      <t>ア</t>
    </rPh>
    <phoneticPr fontId="4"/>
  </si>
  <si>
    <t xml:space="preserve">△△ショウジ（カ）  </t>
    <phoneticPr fontId="4"/>
  </si>
  <si>
    <t>請求書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</si>
</sst>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#,##0_ ;[Red]\-#,##0\ "/>
  </numFmts>
  <fonts count="14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2E2E2E"/>
      </bottom>
      <diagonal/>
    </border>
    <border>
      <left style="thin">
        <color rgb="FF2E2E2E"/>
      </left>
      <right style="thin">
        <color rgb="FF2E2E2E"/>
      </right>
      <top style="thin">
        <color rgb="FF2E2E2E"/>
      </top>
      <bottom style="medium">
        <color rgb="FF2E2E2E"/>
      </bottom>
      <diagonal/>
    </border>
    <border>
      <left style="thin">
        <color rgb="FF2E2E2E"/>
      </left>
      <right/>
      <top style="thin">
        <color rgb="FF2E2E2E"/>
      </top>
      <bottom style="medium">
        <color rgb="FF2E2E2E"/>
      </bottom>
      <diagonal/>
    </border>
    <border>
      <left/>
      <right/>
      <top style="thin">
        <color rgb="FF2E2E2E"/>
      </top>
      <bottom style="medium">
        <color rgb="FF2E2E2E"/>
      </bottom>
      <diagonal/>
    </border>
    <border>
      <left/>
      <right style="thin">
        <color rgb="FF2E2E2E"/>
      </right>
      <top style="thin">
        <color rgb="FF2E2E2E"/>
      </top>
      <bottom style="medium">
        <color rgb="FF2E2E2E"/>
      </bottom>
      <diagonal/>
    </border>
    <border>
      <left style="thin">
        <color rgb="FF363636"/>
      </left>
      <right style="thin">
        <color rgb="FF363636"/>
      </right>
      <top/>
      <bottom style="thin">
        <color rgb="FF363636"/>
      </bottom>
      <diagonal/>
    </border>
    <border>
      <left style="thin">
        <color rgb="FF363636"/>
      </left>
      <right style="thin">
        <color rgb="FF363636"/>
      </right>
      <top style="thin">
        <color rgb="FF363636"/>
      </top>
      <bottom style="thin">
        <color rgb="FF363636"/>
      </bottom>
      <diagonal/>
    </border>
    <border>
      <left style="thin">
        <color rgb="FF2E2E2E"/>
      </left>
      <right/>
      <top style="thin">
        <color rgb="FF2E2E2E"/>
      </top>
      <bottom style="thin">
        <color rgb="FF2E2E2E"/>
      </bottom>
      <diagonal/>
    </border>
    <border>
      <left/>
      <right style="thin">
        <color rgb="FF2E2E2E"/>
      </right>
      <top style="thin">
        <color rgb="FF2E2E2E"/>
      </top>
      <bottom style="thin">
        <color rgb="FF2E2E2E"/>
      </bottom>
      <diagonal/>
    </border>
    <border>
      <left style="thin">
        <color rgb="FF2E2E2E"/>
      </left>
      <right style="thin">
        <color rgb="FF2E2E2E"/>
      </right>
      <top style="thin">
        <color rgb="FF2E2E2E"/>
      </top>
      <bottom style="thin">
        <color rgb="FF2E2E2E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2E2E2E"/>
      </bottom>
      <diagonal/>
    </border>
    <border>
      <left/>
      <right style="thin">
        <color auto="1"/>
      </right>
      <top style="thin">
        <color auto="1"/>
      </top>
      <bottom style="thin">
        <color rgb="FF2E2E2E"/>
      </bottom>
      <diagonal/>
    </border>
    <border>
      <left style="thin">
        <color auto="1"/>
      </left>
      <right/>
      <top style="thin">
        <color rgb="FF2E2E2E"/>
      </top>
      <bottom style="thin">
        <color rgb="FF2E2E2E"/>
      </bottom>
      <diagonal/>
    </border>
    <border>
      <left/>
      <right style="thin">
        <color auto="1"/>
      </right>
      <top style="thin">
        <color rgb="FF2E2E2E"/>
      </top>
      <bottom style="thin">
        <color rgb="FF2E2E2E"/>
      </bottom>
      <diagonal/>
    </border>
    <border>
      <left style="thin">
        <color auto="1"/>
      </left>
      <right/>
      <top style="thin">
        <color rgb="FF2E2E2E"/>
      </top>
      <bottom style="thin">
        <color auto="1"/>
      </bottom>
      <diagonal/>
    </border>
    <border>
      <left/>
      <right style="thin">
        <color auto="1"/>
      </right>
      <top style="thin">
        <color rgb="FF2E2E2E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14" fontId="8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38" fontId="2" fillId="0" borderId="0" xfId="1" applyFont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0" fillId="0" borderId="6" xfId="2" applyFon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38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0" xfId="2" applyFont="1" applyBorder="1">
      <alignment vertical="center"/>
    </xf>
    <xf numFmtId="38" fontId="0" fillId="0" borderId="0" xfId="1" applyFont="1" applyBorder="1">
      <alignment vertical="center"/>
    </xf>
    <xf numFmtId="38" fontId="7" fillId="0" borderId="10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177" fontId="11" fillId="0" borderId="10" xfId="1" applyNumberFormat="1" applyFont="1" applyBorder="1" applyAlignment="1">
      <alignment horizontal="right" vertical="center"/>
    </xf>
    <xf numFmtId="177" fontId="0" fillId="0" borderId="6" xfId="1" applyNumberFormat="1" applyFont="1" applyBorder="1" applyAlignment="1">
      <alignment horizontal="right" vertical="center"/>
    </xf>
    <xf numFmtId="177" fontId="0" fillId="0" borderId="7" xfId="1" applyNumberFormat="1" applyFont="1" applyBorder="1" applyAlignment="1">
      <alignment horizontal="right" vertical="center"/>
    </xf>
    <xf numFmtId="177" fontId="0" fillId="0" borderId="6" xfId="1" applyNumberFormat="1" applyFont="1" applyBorder="1">
      <alignment vertical="center"/>
    </xf>
    <xf numFmtId="177" fontId="0" fillId="0" borderId="7" xfId="1" applyNumberFormat="1" applyFont="1" applyBorder="1">
      <alignment vertical="center"/>
    </xf>
    <xf numFmtId="9" fontId="7" fillId="0" borderId="8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left" vertical="center"/>
    </xf>
    <xf numFmtId="0" fontId="0" fillId="0" borderId="0" xfId="0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38" fontId="7" fillId="0" borderId="13" xfId="1" applyFont="1" applyFill="1" applyBorder="1" applyAlignment="1">
      <alignment vertical="center"/>
    </xf>
    <xf numFmtId="38" fontId="0" fillId="0" borderId="14" xfId="1" applyFont="1" applyFill="1" applyBorder="1">
      <alignment vertical="center"/>
    </xf>
    <xf numFmtId="38" fontId="7" fillId="0" borderId="15" xfId="1" applyFont="1" applyFill="1" applyBorder="1" applyAlignment="1">
      <alignment vertical="center"/>
    </xf>
    <xf numFmtId="38" fontId="0" fillId="0" borderId="16" xfId="1" applyFont="1" applyFill="1" applyBorder="1">
      <alignment vertical="center"/>
    </xf>
    <xf numFmtId="38" fontId="7" fillId="0" borderId="17" xfId="1" applyFont="1" applyFill="1" applyBorder="1" applyAlignment="1">
      <alignment vertical="center"/>
    </xf>
    <xf numFmtId="38" fontId="0" fillId="0" borderId="18" xfId="1" applyFont="1" applyFill="1" applyBorder="1">
      <alignment vertical="center"/>
    </xf>
    <xf numFmtId="0" fontId="0" fillId="0" borderId="0" xfId="0" applyAlignment="1">
      <alignment horizontal="right" vertical="center"/>
    </xf>
    <xf numFmtId="177" fontId="11" fillId="0" borderId="11" xfId="1" applyNumberFormat="1" applyFont="1" applyBorder="1" applyAlignment="1">
      <alignment horizontal="right" vertical="center"/>
    </xf>
    <xf numFmtId="177" fontId="11" fillId="0" borderId="12" xfId="1" applyNumberFormat="1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9" fontId="5" fillId="0" borderId="11" xfId="2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38" fontId="11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ED167C03-6C7C-4A8D-9291-67EC12488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7497A-721B-4BFD-BD22-7902A0D36B6D}">
  <sheetPr>
    <pageSetUpPr fitToPage="1"/>
  </sheetPr>
  <dimension ref="A1:L33"/>
  <sheetViews>
    <sheetView showGridLines="0" tabSelected="1" view="pageBreakPreview" topLeftCell="A13" zoomScaleNormal="100" zoomScaleSheetLayoutView="100" zoomScalePageLayoutView="120" workbookViewId="0">
      <selection activeCell="I10" sqref="I10"/>
    </sheetView>
  </sheetViews>
  <sheetFormatPr defaultColWidth="9.84375" defaultRowHeight="20" x14ac:dyDescent="0.6"/>
  <cols>
    <col min="1" max="1" width="13.3046875" customWidth="1"/>
    <col min="2" max="2" width="5.53515625" customWidth="1"/>
    <col min="3" max="3" width="10.4609375" customWidth="1"/>
    <col min="4" max="4" width="4.07421875" customWidth="1"/>
    <col min="5" max="5" width="6.84375" customWidth="1"/>
    <col min="6" max="6" width="9.4609375" customWidth="1"/>
    <col min="7" max="7" width="6.3046875" customWidth="1"/>
    <col min="8" max="8" width="7" customWidth="1"/>
    <col min="9" max="9" width="8.23046875" customWidth="1"/>
    <col min="10" max="10" width="13.4609375" bestFit="1" customWidth="1"/>
  </cols>
  <sheetData>
    <row r="1" spans="1:12" ht="23" customHeight="1" x14ac:dyDescent="0.6">
      <c r="A1" s="62" t="s">
        <v>44</v>
      </c>
      <c r="B1" s="63"/>
      <c r="C1" s="63"/>
      <c r="D1" s="63"/>
      <c r="E1" s="63"/>
      <c r="F1" s="63"/>
      <c r="G1" s="63"/>
      <c r="H1" s="63"/>
      <c r="I1" s="63"/>
      <c r="J1" s="1"/>
    </row>
    <row r="2" spans="1:12" ht="23" customHeight="1" x14ac:dyDescent="0.6">
      <c r="A2" s="1"/>
      <c r="B2" s="2"/>
      <c r="C2" s="2"/>
      <c r="D2" s="2"/>
      <c r="E2" s="2"/>
      <c r="F2" s="2"/>
      <c r="G2" s="2"/>
      <c r="H2" s="2"/>
      <c r="I2" s="2"/>
      <c r="J2" s="1"/>
    </row>
    <row r="3" spans="1:12" ht="20.5" customHeight="1" x14ac:dyDescent="0.6">
      <c r="A3" s="3" t="s">
        <v>0</v>
      </c>
      <c r="B3" s="4" t="s">
        <v>1</v>
      </c>
      <c r="C3" s="4"/>
      <c r="D3" s="5" t="s">
        <v>2</v>
      </c>
      <c r="E3" s="6"/>
      <c r="F3" s="7"/>
      <c r="G3" s="3" t="s">
        <v>3</v>
      </c>
      <c r="H3" s="53" t="s">
        <v>4</v>
      </c>
      <c r="I3" s="53"/>
    </row>
    <row r="4" spans="1:12" ht="16.5" customHeight="1" x14ac:dyDescent="0.6">
      <c r="A4" s="6"/>
      <c r="B4" s="6"/>
      <c r="C4" s="6"/>
      <c r="D4" s="6"/>
      <c r="E4" s="6"/>
      <c r="F4" s="7"/>
      <c r="G4" s="3" t="s">
        <v>5</v>
      </c>
      <c r="H4" s="64">
        <v>45260</v>
      </c>
      <c r="I4" s="53"/>
    </row>
    <row r="5" spans="1:12" ht="16.5" customHeight="1" x14ac:dyDescent="0.6">
      <c r="A5" s="6"/>
      <c r="B5" s="6"/>
      <c r="C5" s="6"/>
      <c r="D5" s="6"/>
      <c r="E5" s="6"/>
      <c r="F5" s="7"/>
      <c r="G5" s="3"/>
      <c r="H5" s="9"/>
      <c r="I5" s="2"/>
    </row>
    <row r="6" spans="1:12" ht="16.5" customHeight="1" x14ac:dyDescent="0.6">
      <c r="A6" s="7" t="s">
        <v>42</v>
      </c>
      <c r="B6" s="6"/>
      <c r="C6" s="6"/>
      <c r="D6" s="6"/>
      <c r="E6" s="6"/>
      <c r="F6" s="6"/>
      <c r="H6" s="10"/>
      <c r="I6" s="11"/>
      <c r="J6" s="12"/>
    </row>
    <row r="7" spans="1:12" ht="16.5" customHeight="1" x14ac:dyDescent="0.6">
      <c r="A7" s="7"/>
      <c r="B7" s="6"/>
      <c r="C7" s="6"/>
      <c r="D7" s="6"/>
      <c r="E7" s="6"/>
      <c r="F7" s="6"/>
      <c r="H7" s="10"/>
      <c r="I7" s="11"/>
      <c r="J7" s="12"/>
    </row>
    <row r="8" spans="1:12" ht="22.5" x14ac:dyDescent="0.6">
      <c r="A8" s="13" t="s">
        <v>6</v>
      </c>
      <c r="B8" s="65">
        <f ca="1">C21+G21</f>
        <v>131200</v>
      </c>
      <c r="C8" s="66"/>
      <c r="D8" s="14" t="s">
        <v>7</v>
      </c>
    </row>
    <row r="9" spans="1:12" ht="20.5" thickBot="1" x14ac:dyDescent="0.65">
      <c r="A9" s="15" t="s">
        <v>8</v>
      </c>
      <c r="B9" s="67" t="s">
        <v>9</v>
      </c>
      <c r="C9" s="68"/>
      <c r="D9" s="69"/>
      <c r="E9" s="15" t="s">
        <v>10</v>
      </c>
      <c r="F9" s="15" t="s">
        <v>11</v>
      </c>
      <c r="G9" s="15" t="s">
        <v>12</v>
      </c>
      <c r="H9" s="15" t="s">
        <v>13</v>
      </c>
      <c r="I9" s="15" t="s">
        <v>14</v>
      </c>
    </row>
    <row r="10" spans="1:12" x14ac:dyDescent="0.6">
      <c r="A10" s="16">
        <v>45231</v>
      </c>
      <c r="B10" s="61" t="s">
        <v>15</v>
      </c>
      <c r="C10" s="61"/>
      <c r="D10" s="17" t="str">
        <f t="shared" ref="D10:D19" si="0">IF(E10=8%,"※"," ")</f>
        <v>※</v>
      </c>
      <c r="E10" s="18">
        <v>0.08</v>
      </c>
      <c r="F10" s="40">
        <v>1000</v>
      </c>
      <c r="G10" s="17">
        <v>5</v>
      </c>
      <c r="H10" s="17" t="s">
        <v>16</v>
      </c>
      <c r="I10" s="38">
        <f>IF(AND(G10&lt;&gt;"", F10&lt;&gt;""),G10*F10,"")</f>
        <v>5000</v>
      </c>
    </row>
    <row r="11" spans="1:12" x14ac:dyDescent="0.6">
      <c r="A11" s="19">
        <v>45231</v>
      </c>
      <c r="B11" s="56" t="s">
        <v>17</v>
      </c>
      <c r="C11" s="56"/>
      <c r="D11" s="21" t="str">
        <f t="shared" si="0"/>
        <v>※</v>
      </c>
      <c r="E11" s="22">
        <v>0.08</v>
      </c>
      <c r="F11" s="41">
        <v>2500</v>
      </c>
      <c r="G11" s="21">
        <v>4</v>
      </c>
      <c r="H11" s="21" t="s">
        <v>16</v>
      </c>
      <c r="I11" s="39">
        <f>IF(AND(G11&lt;&gt;"", F11&lt;&gt;""),G11*F11,"")</f>
        <v>10000</v>
      </c>
    </row>
    <row r="12" spans="1:12" x14ac:dyDescent="0.6">
      <c r="A12" s="19">
        <v>45232</v>
      </c>
      <c r="B12" s="56" t="s">
        <v>18</v>
      </c>
      <c r="C12" s="56"/>
      <c r="D12" s="21" t="str">
        <f t="shared" si="0"/>
        <v xml:space="preserve"> </v>
      </c>
      <c r="E12" s="22">
        <v>0.1</v>
      </c>
      <c r="F12" s="41">
        <v>1000</v>
      </c>
      <c r="G12" s="21">
        <v>2</v>
      </c>
      <c r="H12" s="21" t="s">
        <v>16</v>
      </c>
      <c r="I12" s="39">
        <f>IF(AND(G12&lt;&gt;"", F12&lt;&gt;""),G12*F12,"")</f>
        <v>2000</v>
      </c>
      <c r="L12" s="23"/>
    </row>
    <row r="13" spans="1:12" x14ac:dyDescent="0.6">
      <c r="A13" s="19">
        <v>45233</v>
      </c>
      <c r="B13" s="56" t="s">
        <v>40</v>
      </c>
      <c r="C13" s="56"/>
      <c r="D13" s="21" t="str">
        <f t="shared" si="0"/>
        <v xml:space="preserve"> </v>
      </c>
      <c r="E13" s="22">
        <v>0.1</v>
      </c>
      <c r="F13" s="41">
        <v>78000</v>
      </c>
      <c r="G13" s="21">
        <v>1</v>
      </c>
      <c r="H13" s="21" t="s">
        <v>19</v>
      </c>
      <c r="I13" s="39">
        <f>IF(AND(G13&lt;&gt;"", F13&lt;&gt;""),G13*F13,"")</f>
        <v>78000</v>
      </c>
      <c r="L13" s="23"/>
    </row>
    <row r="14" spans="1:12" x14ac:dyDescent="0.6">
      <c r="A14" s="19">
        <v>45233</v>
      </c>
      <c r="B14" s="56" t="s">
        <v>41</v>
      </c>
      <c r="C14" s="56"/>
      <c r="D14" s="21" t="str">
        <f t="shared" si="0"/>
        <v>※</v>
      </c>
      <c r="E14" s="22">
        <v>0.08</v>
      </c>
      <c r="F14" s="41">
        <v>5000</v>
      </c>
      <c r="G14" s="21">
        <v>5</v>
      </c>
      <c r="H14" s="21" t="s">
        <v>20</v>
      </c>
      <c r="I14" s="39">
        <f>IF(AND(G14&lt;&gt;"", F14&lt;&gt;""),G14*F14,"")</f>
        <v>25000</v>
      </c>
    </row>
    <row r="15" spans="1:12" x14ac:dyDescent="0.6">
      <c r="A15" s="19"/>
      <c r="B15" s="56"/>
      <c r="C15" s="56"/>
      <c r="D15" s="20" t="str">
        <f t="shared" si="0"/>
        <v xml:space="preserve"> </v>
      </c>
      <c r="E15" s="22"/>
      <c r="F15" s="41"/>
      <c r="G15" s="21"/>
      <c r="H15" s="21"/>
      <c r="I15" s="39"/>
    </row>
    <row r="16" spans="1:12" x14ac:dyDescent="0.6">
      <c r="A16" s="19"/>
      <c r="B16" s="56"/>
      <c r="C16" s="56"/>
      <c r="D16" s="20" t="str">
        <f t="shared" si="0"/>
        <v xml:space="preserve"> </v>
      </c>
      <c r="E16" s="22"/>
      <c r="F16" s="41"/>
      <c r="G16" s="21"/>
      <c r="H16" s="21"/>
      <c r="I16" s="39"/>
    </row>
    <row r="17" spans="1:9" x14ac:dyDescent="0.6">
      <c r="A17" s="19"/>
      <c r="B17" s="56"/>
      <c r="C17" s="56"/>
      <c r="D17" s="20" t="str">
        <f t="shared" si="0"/>
        <v xml:space="preserve"> </v>
      </c>
      <c r="E17" s="22"/>
      <c r="F17" s="41"/>
      <c r="G17" s="21"/>
      <c r="H17" s="21"/>
      <c r="I17" s="39"/>
    </row>
    <row r="18" spans="1:9" x14ac:dyDescent="0.6">
      <c r="A18" s="19"/>
      <c r="B18" s="56"/>
      <c r="C18" s="56"/>
      <c r="D18" s="20" t="str">
        <f t="shared" si="0"/>
        <v xml:space="preserve"> </v>
      </c>
      <c r="E18" s="22"/>
      <c r="F18" s="41"/>
      <c r="G18" s="21"/>
      <c r="H18" s="21"/>
      <c r="I18" s="39"/>
    </row>
    <row r="19" spans="1:9" x14ac:dyDescent="0.6">
      <c r="A19" s="19"/>
      <c r="B19" s="56"/>
      <c r="C19" s="56"/>
      <c r="D19" s="20" t="str">
        <f t="shared" si="0"/>
        <v xml:space="preserve"> </v>
      </c>
      <c r="E19" s="22"/>
      <c r="F19" s="41"/>
      <c r="G19" s="21"/>
      <c r="H19" s="21"/>
      <c r="I19" s="39"/>
    </row>
    <row r="20" spans="1:9" x14ac:dyDescent="0.6">
      <c r="A20" s="24"/>
      <c r="B20" s="25"/>
      <c r="C20" s="25"/>
      <c r="D20" s="25"/>
      <c r="E20" s="26"/>
      <c r="F20" s="27"/>
      <c r="G20" s="8"/>
    </row>
    <row r="21" spans="1:9" ht="22.5" x14ac:dyDescent="0.6">
      <c r="A21" s="57" t="s">
        <v>21</v>
      </c>
      <c r="B21" s="58"/>
      <c r="C21" s="37">
        <f>SUM(I10:I19)</f>
        <v>120000</v>
      </c>
      <c r="D21" s="25" t="s">
        <v>22</v>
      </c>
      <c r="E21" s="59" t="s">
        <v>23</v>
      </c>
      <c r="F21" s="60"/>
      <c r="G21" s="54">
        <f ca="1">SUM(G22:G24)</f>
        <v>11200</v>
      </c>
      <c r="H21" s="55"/>
      <c r="I21" t="s">
        <v>22</v>
      </c>
    </row>
    <row r="22" spans="1:9" x14ac:dyDescent="0.6">
      <c r="A22" s="42">
        <v>0.1</v>
      </c>
      <c r="B22" s="43" t="s">
        <v>24</v>
      </c>
      <c r="C22" s="28">
        <f ca="1">SUMIF(E10:I19,10%,I10:I19)</f>
        <v>80000</v>
      </c>
      <c r="D22" s="29" t="s">
        <v>22</v>
      </c>
      <c r="F22" s="8" t="s">
        <v>25</v>
      </c>
      <c r="G22" s="47">
        <f ca="1">C22*0.1</f>
        <v>8000</v>
      </c>
      <c r="H22" s="48"/>
      <c r="I22" t="s">
        <v>22</v>
      </c>
    </row>
    <row r="23" spans="1:9" x14ac:dyDescent="0.6">
      <c r="A23" s="42">
        <v>0.08</v>
      </c>
      <c r="B23" s="43" t="s">
        <v>24</v>
      </c>
      <c r="C23" s="28">
        <f ca="1">SUMIF(E10:I19,8%,I10:I19)</f>
        <v>40000</v>
      </c>
      <c r="D23" s="29" t="s">
        <v>22</v>
      </c>
      <c r="F23" s="8" t="s">
        <v>25</v>
      </c>
      <c r="G23" s="49">
        <f ca="1">C23*0.08</f>
        <v>3200</v>
      </c>
      <c r="H23" s="50"/>
      <c r="I23" t="s">
        <v>22</v>
      </c>
    </row>
    <row r="24" spans="1:9" x14ac:dyDescent="0.6">
      <c r="A24" s="42">
        <v>0</v>
      </c>
      <c r="B24" s="43" t="s">
        <v>24</v>
      </c>
      <c r="C24" s="28">
        <f ca="1">SUMIF(E10:I19,0%,I10:I19)</f>
        <v>0</v>
      </c>
      <c r="D24" s="25" t="s">
        <v>22</v>
      </c>
      <c r="F24" s="8" t="s">
        <v>25</v>
      </c>
      <c r="G24" s="51">
        <v>0</v>
      </c>
      <c r="H24" s="52"/>
      <c r="I24" t="s">
        <v>22</v>
      </c>
    </row>
    <row r="25" spans="1:9" x14ac:dyDescent="0.6">
      <c r="A25" s="30" t="s">
        <v>26</v>
      </c>
    </row>
    <row r="26" spans="1:9" x14ac:dyDescent="0.6">
      <c r="A26" s="30"/>
      <c r="F26" s="53" t="s">
        <v>27</v>
      </c>
      <c r="G26" s="53"/>
      <c r="H26" s="53"/>
      <c r="I26" s="53"/>
    </row>
    <row r="27" spans="1:9" x14ac:dyDescent="0.6">
      <c r="A27" s="30"/>
      <c r="F27" s="53" t="s">
        <v>28</v>
      </c>
      <c r="G27" s="53"/>
      <c r="H27" s="53"/>
      <c r="I27" s="53"/>
    </row>
    <row r="28" spans="1:9" x14ac:dyDescent="0.6">
      <c r="A28" s="30"/>
      <c r="F28" s="53" t="s">
        <v>29</v>
      </c>
      <c r="G28" s="53"/>
      <c r="H28" s="53"/>
      <c r="I28" s="53"/>
    </row>
    <row r="29" spans="1:9" x14ac:dyDescent="0.6">
      <c r="A29" s="30"/>
      <c r="F29" s="31" t="s">
        <v>30</v>
      </c>
      <c r="G29" s="8" t="s">
        <v>31</v>
      </c>
      <c r="H29" s="44" t="s">
        <v>32</v>
      </c>
      <c r="I29" s="44"/>
    </row>
    <row r="30" spans="1:9" x14ac:dyDescent="0.6">
      <c r="A30" s="29"/>
      <c r="B30" s="3" t="s">
        <v>33</v>
      </c>
    </row>
    <row r="31" spans="1:9" x14ac:dyDescent="0.6">
      <c r="A31" s="32" t="s">
        <v>34</v>
      </c>
      <c r="B31" s="45">
        <v>45306</v>
      </c>
      <c r="C31" s="46"/>
    </row>
    <row r="32" spans="1:9" x14ac:dyDescent="0.6">
      <c r="A32" s="33" t="s">
        <v>35</v>
      </c>
      <c r="B32" s="34" t="s">
        <v>36</v>
      </c>
      <c r="C32" t="s">
        <v>37</v>
      </c>
      <c r="D32" t="s">
        <v>38</v>
      </c>
      <c r="E32" s="2" t="s">
        <v>39</v>
      </c>
      <c r="F32" s="25">
        <v>1234567</v>
      </c>
      <c r="G32" s="44" t="s">
        <v>43</v>
      </c>
      <c r="H32" s="44"/>
      <c r="I32" s="44"/>
    </row>
    <row r="33" spans="2:3" x14ac:dyDescent="0.6">
      <c r="B33" s="35"/>
      <c r="C33" s="36"/>
    </row>
  </sheetData>
  <mergeCells count="27">
    <mergeCell ref="B10:C10"/>
    <mergeCell ref="A1:I1"/>
    <mergeCell ref="H3:I3"/>
    <mergeCell ref="H4:I4"/>
    <mergeCell ref="B8:C8"/>
    <mergeCell ref="B9:D9"/>
    <mergeCell ref="G21:H21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1:B21"/>
    <mergeCell ref="E21:F21"/>
    <mergeCell ref="H29:I29"/>
    <mergeCell ref="B31:C31"/>
    <mergeCell ref="G32:I32"/>
    <mergeCell ref="G22:H22"/>
    <mergeCell ref="G23:H23"/>
    <mergeCell ref="G24:H24"/>
    <mergeCell ref="F26:I26"/>
    <mergeCell ref="F27:I27"/>
    <mergeCell ref="F28:I28"/>
  </mergeCells>
  <phoneticPr fontId="4"/>
  <dataValidations count="4">
    <dataValidation type="list" allowBlank="1" showInputMessage="1" showErrorMessage="1" sqref="H10:H19" xr:uid="{70F14C8B-DE62-4F2B-B621-FF553E131885}">
      <formula1>"個,セット,式"</formula1>
    </dataValidation>
    <dataValidation type="list" allowBlank="1" showInputMessage="1" showErrorMessage="1" sqref="C3" xr:uid="{DD47A410-CD7B-4EA4-B952-39C82CD092C5}">
      <formula1>"株式会社,有限会社"</formula1>
    </dataValidation>
    <dataValidation type="list" allowBlank="1" showInputMessage="1" showErrorMessage="1" sqref="A3" xr:uid="{6FF76CE8-6E13-47CC-9418-ADE289F313FF}">
      <formula1>"株式会社,有限会社,"</formula1>
    </dataValidation>
    <dataValidation type="list" allowBlank="1" showInputMessage="1" showErrorMessage="1" sqref="E10:E19" xr:uid="{8FA28CF5-7FD0-4D06-ADE4-A6F32DC4631B}">
      <formula1>$A$22:$A$24</formula1>
    </dataValidation>
  </dataValidations>
  <pageMargins left="0.62" right="0.51181102362204722" top="0.6" bottom="0.74803149606299213" header="0.31496062992125984" footer="0.31496062992125984"/>
  <pageSetup paperSize="9" orientation="portrait" r:id="rId1"/>
  <rowBreaks count="1" manualBreakCount="1">
    <brk id="25" max="16383" man="1"/>
  </rowBreaks>
  <colBreaks count="1" manualBreakCount="1">
    <brk id="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D9B1C6F2DF7D4BAD5F865F9C340D40" ma:contentTypeVersion="16" ma:contentTypeDescription="新しいドキュメントを作成します。" ma:contentTypeScope="" ma:versionID="2d1ae828fa3ffebd1df92bc74c42c306">
  <xsd:schema xmlns:xsd="http://www.w3.org/2001/XMLSchema" xmlns:xs="http://www.w3.org/2001/XMLSchema" xmlns:p="http://schemas.microsoft.com/office/2006/metadata/properties" xmlns:ns2="975b2761-41d5-45fe-a604-8901ed0c25d1" xmlns:ns3="227f39e9-bf03-42f1-8b51-2d56a84142b2" xmlns:ns4="52c44e62-4d12-4942-ab13-aff37c63450a" targetNamespace="http://schemas.microsoft.com/office/2006/metadata/properties" ma:root="true" ma:fieldsID="d3b3b71e45b1a6c99579dfe41b5b7169" ns2:_="" ns3:_="" ns4:_="">
    <xsd:import namespace="975b2761-41d5-45fe-a604-8901ed0c25d1"/>
    <xsd:import namespace="227f39e9-bf03-42f1-8b51-2d56a84142b2"/>
    <xsd:import namespace="52c44e62-4d12-4942-ab13-aff37c63450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b2761-41d5-45fe-a604-8901ed0c25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7f39e9-bf03-42f1-8b51-2d56a84142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e804c1d-a1ac-4dbd-84ae-2c184b1835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c44e62-4d12-4942-ab13-aff37c63450a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1ace2d72-25ee-432a-b25f-1c85e42c128b}" ma:internalName="TaxCatchAll" ma:showField="CatchAllData" ma:web="52c44e62-4d12-4942-ab13-aff37c634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11DC38-084E-47A0-89EA-01755DB8DD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DC4B19-667E-412D-B712-C71EBB65B0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5b2761-41d5-45fe-a604-8901ed0c25d1"/>
    <ds:schemaRef ds:uri="227f39e9-bf03-42f1-8b51-2d56a84142b2"/>
    <ds:schemaRef ds:uri="52c44e62-4d12-4942-ab13-aff37c6345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インボイス対応請求書サンプル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2023-02-19T08:41:46Z</dcterms:created>
  <dcterms:modified xsi:type="dcterms:W3CDTF">2023-03-31T06:49:45Z</dcterms:modified>
</cp:coreProperties>
</file>